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<sst xmlns="http://schemas.openxmlformats.org/spreadsheetml/2006/main" count="142" uniqueCount="71">
  <si>
    <t>一、湄洲湾港口发展中心水泥地板挖沟洗车场施工项目</t>
  </si>
  <si>
    <t>一、</t>
  </si>
  <si>
    <t>洗车场地建设 长18.4m宽30cm深20cm</t>
  </si>
  <si>
    <t>序号</t>
  </si>
  <si>
    <t>项目名称</t>
  </si>
  <si>
    <t xml:space="preserve">单位 </t>
  </si>
  <si>
    <t>数量</t>
  </si>
  <si>
    <t>最高控制单价(元)</t>
  </si>
  <si>
    <t>最高控制合价(元)</t>
  </si>
  <si>
    <t>报价单价</t>
  </si>
  <si>
    <t>报价合价</t>
  </si>
  <si>
    <t>备注</t>
  </si>
  <si>
    <t>挖沟工程</t>
  </si>
  <si>
    <t>米</t>
  </si>
  <si>
    <t>沟体加固</t>
  </si>
  <si>
    <t>排水管道铺设</t>
  </si>
  <si>
    <t>项</t>
  </si>
  <si>
    <t>(含管材、管件、安装)管件、安装</t>
  </si>
  <si>
    <t>施工辅助材料</t>
  </si>
  <si>
    <t>水泥、砂石</t>
  </si>
  <si>
    <t>热镀锌格栅沟盖</t>
  </si>
  <si>
    <t>含人工加工、机械切割、电焊。</t>
  </si>
  <si>
    <t>基础边框</t>
  </si>
  <si>
    <t>水箱</t>
  </si>
  <si>
    <t>个</t>
  </si>
  <si>
    <t>洗车专用不锈钢桶（40*60） 带自动阀门 含五金配件</t>
  </si>
  <si>
    <t>洗车工具</t>
  </si>
  <si>
    <t>洗车专用拖把2支，泡沫喷壶1个</t>
  </si>
  <si>
    <t>场地打磨调整坡度</t>
  </si>
  <si>
    <t>合计</t>
  </si>
  <si>
    <t>二、湄洲湾港口发展中心
8楼东、西侧露天阳台维修项目</t>
  </si>
  <si>
    <t>一</t>
  </si>
  <si>
    <t>东侧阳台 面积121㎡</t>
  </si>
  <si>
    <t>旧瓷砖机械开凿到地板基层</t>
  </si>
  <si>
    <t>㎡</t>
  </si>
  <si>
    <t>吊装清运建筑垃圾土渣至楼下</t>
  </si>
  <si>
    <t>土渣装车外运</t>
  </si>
  <si>
    <t>车</t>
  </si>
  <si>
    <t>地板水泥砂浆扫平</t>
  </si>
  <si>
    <t>911防水涂层（两遍）</t>
  </si>
  <si>
    <t>防水铝箔</t>
  </si>
  <si>
    <t>砂浆保护层</t>
  </si>
  <si>
    <t>砂浆吊装至8楼阳台</t>
  </si>
  <si>
    <t>环氧树脂自流平</t>
  </si>
  <si>
    <t>户外</t>
  </si>
  <si>
    <t>环氧地面漆</t>
  </si>
  <si>
    <t>养护</t>
  </si>
  <si>
    <t>小计</t>
  </si>
  <si>
    <t>二</t>
  </si>
  <si>
    <t>西侧阳台 面积86㎡</t>
  </si>
  <si>
    <t>三、湄洲湾港口发展中心
地面泵房开门洞安装卷帘门项目</t>
  </si>
  <si>
    <t>画线割机切内外墙 高275cm 宽300cm</t>
  </si>
  <si>
    <t>仓库物品搬运</t>
  </si>
  <si>
    <t xml:space="preserve">电镐敲墙2.75*3.0m </t>
  </si>
  <si>
    <t>建筑垃圾土渣清运</t>
  </si>
  <si>
    <t>门洞边柜泥水补平30cm*17m</t>
  </si>
  <si>
    <t>工时</t>
  </si>
  <si>
    <t>沙子、水泥材料</t>
  </si>
  <si>
    <t>次</t>
  </si>
  <si>
    <t>腻子粉补墙包工料</t>
  </si>
  <si>
    <t>卷帘门定制</t>
  </si>
  <si>
    <t>铝合金定制3m*2.75m</t>
  </si>
  <si>
    <t>电动遥控电机</t>
  </si>
  <si>
    <t>套</t>
  </si>
  <si>
    <t>三</t>
  </si>
  <si>
    <t>室内货架</t>
  </si>
  <si>
    <t>焊接架三层 高200cm*宽50cm*长200cm</t>
  </si>
  <si>
    <t>焊接架三层 高200cm*宽50cm*长150cm</t>
  </si>
  <si>
    <t>总合计</t>
  </si>
  <si>
    <t>注意：报价单价及总价均不能超出最高控制单价和最高控制合价。</t>
  </si>
  <si>
    <t>注明：以上报价包含所有需要的材料及辅助材料、人工费、税收等费用。
报价单位（盖章）：
联系人：
联系电话：
时间：  年  月  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</si>
</sst>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7"/>
  <sheetViews>
    <sheetView tabSelected="1" topLeftCell="A60" workbookViewId="0">
      <selection activeCell="E69" sqref="E69"/>
    </sheetView>
  </sheetViews>
  <sheetFormatPr defaultColWidth="20.625" defaultRowHeight="31.5" customHeight="1"/>
  <cols>
    <col min="1" max="1" width="6.25" style="2" customWidth="1"/>
    <col min="2" max="2" width="36.25" style="2" customWidth="1"/>
    <col min="3" max="3" width="6.25" style="2" customWidth="1"/>
    <col min="4" max="4" width="7.875" style="2" customWidth="1"/>
    <col min="5" max="5" width="9.75" style="2" customWidth="1"/>
    <col min="6" max="8" width="11.5" style="2" customWidth="1"/>
    <col min="9" max="9" width="21.875" style="1" customWidth="1"/>
    <col min="10" max="16383" width="20.625" style="2" customWidth="1"/>
    <col min="16384" max="16384" width="20.625" style="2"/>
  </cols>
  <sheetData>
    <row r="1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customHeight="1" spans="1:9">
      <c r="A2" s="4" t="s">
        <v>1</v>
      </c>
      <c r="B2" s="5" t="s">
        <v>2</v>
      </c>
      <c r="C2" s="6"/>
      <c r="D2" s="6"/>
      <c r="E2" s="6"/>
      <c r="F2" s="6"/>
      <c r="G2" s="6"/>
      <c r="H2" s="6"/>
      <c r="I2" s="8"/>
    </row>
    <row r="3" s="1" customFormat="1" customHeight="1" spans="1:9">
      <c r="A3" s="7" t="s">
        <v>3</v>
      </c>
      <c r="B3" s="6" t="s">
        <v>4</v>
      </c>
      <c r="C3" s="6" t="s">
        <v>5</v>
      </c>
      <c r="D3" s="6" t="s">
        <v>6</v>
      </c>
      <c r="E3" s="8" t="s">
        <v>7</v>
      </c>
      <c r="F3" s="8" t="s">
        <v>8</v>
      </c>
      <c r="G3" s="6" t="s">
        <v>9</v>
      </c>
      <c r="H3" s="6" t="s">
        <v>10</v>
      </c>
      <c r="I3" s="8" t="s">
        <v>11</v>
      </c>
    </row>
    <row r="4" customHeight="1" spans="1:9">
      <c r="A4" s="7">
        <v>1</v>
      </c>
      <c r="B4" s="6" t="s">
        <v>12</v>
      </c>
      <c r="C4" s="6" t="s">
        <v>13</v>
      </c>
      <c r="D4" s="6">
        <v>18.4</v>
      </c>
      <c r="E4" s="6">
        <v>60</v>
      </c>
      <c r="F4" s="6">
        <f t="shared" ref="F4:F11" si="0">E4*D4</f>
        <v>1104</v>
      </c>
      <c r="G4" s="6"/>
      <c r="H4" s="6"/>
      <c r="I4" s="8"/>
    </row>
    <row r="5" customHeight="1" spans="1:9">
      <c r="A5" s="7">
        <v>2</v>
      </c>
      <c r="B5" s="6" t="s">
        <v>14</v>
      </c>
      <c r="C5" s="6" t="s">
        <v>13</v>
      </c>
      <c r="D5" s="6">
        <v>18.4</v>
      </c>
      <c r="E5" s="6">
        <v>30</v>
      </c>
      <c r="F5" s="6">
        <f t="shared" si="0"/>
        <v>552</v>
      </c>
      <c r="G5" s="6"/>
      <c r="H5" s="6"/>
      <c r="I5" s="8"/>
    </row>
    <row r="6" ht="45" customHeight="1" spans="1:9">
      <c r="A6" s="7">
        <v>3</v>
      </c>
      <c r="B6" s="6" t="s">
        <v>15</v>
      </c>
      <c r="C6" s="6" t="s">
        <v>16</v>
      </c>
      <c r="D6" s="6">
        <v>1</v>
      </c>
      <c r="E6" s="6">
        <v>300</v>
      </c>
      <c r="F6" s="6">
        <f t="shared" si="0"/>
        <v>300</v>
      </c>
      <c r="G6" s="6"/>
      <c r="H6" s="6"/>
      <c r="I6" s="8" t="s">
        <v>17</v>
      </c>
    </row>
    <row r="7" customHeight="1" spans="1:9">
      <c r="A7" s="7">
        <v>4</v>
      </c>
      <c r="B7" s="6" t="s">
        <v>18</v>
      </c>
      <c r="C7" s="6" t="s">
        <v>16</v>
      </c>
      <c r="D7" s="6">
        <v>1</v>
      </c>
      <c r="E7" s="6">
        <v>650</v>
      </c>
      <c r="F7" s="6">
        <f t="shared" si="0"/>
        <v>650</v>
      </c>
      <c r="G7" s="6"/>
      <c r="H7" s="6"/>
      <c r="I7" s="8" t="s">
        <v>19</v>
      </c>
    </row>
    <row r="8" customHeight="1" spans="1:9">
      <c r="A8" s="7">
        <v>5</v>
      </c>
      <c r="B8" s="6" t="s">
        <v>20</v>
      </c>
      <c r="C8" s="6" t="s">
        <v>13</v>
      </c>
      <c r="D8" s="6">
        <v>18.4</v>
      </c>
      <c r="E8" s="6">
        <v>140</v>
      </c>
      <c r="F8" s="6">
        <f t="shared" si="0"/>
        <v>2576</v>
      </c>
      <c r="G8" s="6"/>
      <c r="H8" s="6"/>
      <c r="I8" s="8" t="s">
        <v>21</v>
      </c>
    </row>
    <row r="9" customHeight="1" spans="1:9">
      <c r="A9" s="7">
        <v>6</v>
      </c>
      <c r="B9" s="6" t="s">
        <v>22</v>
      </c>
      <c r="C9" s="6" t="s">
        <v>13</v>
      </c>
      <c r="D9" s="6">
        <v>18.4</v>
      </c>
      <c r="E9" s="6">
        <v>25</v>
      </c>
      <c r="F9" s="6">
        <f t="shared" si="0"/>
        <v>460</v>
      </c>
      <c r="G9" s="6"/>
      <c r="H9" s="6"/>
      <c r="I9" s="8" t="s">
        <v>21</v>
      </c>
    </row>
    <row r="10" ht="48" customHeight="1" spans="1:9">
      <c r="A10" s="7">
        <v>7</v>
      </c>
      <c r="B10" s="6" t="s">
        <v>23</v>
      </c>
      <c r="C10" s="6" t="s">
        <v>24</v>
      </c>
      <c r="D10" s="6">
        <v>1</v>
      </c>
      <c r="E10" s="6">
        <v>500</v>
      </c>
      <c r="F10" s="6">
        <f t="shared" si="0"/>
        <v>500</v>
      </c>
      <c r="G10" s="6"/>
      <c r="H10" s="6"/>
      <c r="I10" s="8" t="s">
        <v>25</v>
      </c>
    </row>
    <row r="11" customHeight="1" spans="1:9">
      <c r="A11" s="7">
        <v>8</v>
      </c>
      <c r="B11" s="6" t="s">
        <v>26</v>
      </c>
      <c r="C11" s="6" t="s">
        <v>16</v>
      </c>
      <c r="D11" s="6">
        <v>1</v>
      </c>
      <c r="E11" s="6">
        <v>200</v>
      </c>
      <c r="F11" s="6">
        <f t="shared" si="0"/>
        <v>200</v>
      </c>
      <c r="G11" s="6"/>
      <c r="H11" s="6"/>
      <c r="I11" s="8" t="s">
        <v>27</v>
      </c>
    </row>
    <row r="12" customHeight="1" spans="1:9">
      <c r="A12" s="7">
        <v>9</v>
      </c>
      <c r="B12" s="6" t="s">
        <v>28</v>
      </c>
      <c r="C12" s="6" t="s">
        <v>16</v>
      </c>
      <c r="D12" s="6">
        <v>1</v>
      </c>
      <c r="E12" s="6">
        <v>200</v>
      </c>
      <c r="F12" s="6">
        <v>200</v>
      </c>
      <c r="G12" s="6"/>
      <c r="H12" s="6"/>
      <c r="I12" s="8"/>
    </row>
    <row r="13" customHeight="1" spans="1:9">
      <c r="A13" s="4"/>
      <c r="B13" s="4" t="s">
        <v>29</v>
      </c>
      <c r="C13" s="6"/>
      <c r="D13" s="6"/>
      <c r="E13" s="6"/>
      <c r="F13" s="6">
        <f>SUM(F4:F12)</f>
        <v>6542</v>
      </c>
      <c r="G13" s="6"/>
      <c r="H13" s="6"/>
      <c r="I13" s="8"/>
    </row>
    <row r="15" ht="63" customHeight="1" spans="1:9">
      <c r="A15" s="9" t="s">
        <v>30</v>
      </c>
      <c r="B15" s="9"/>
      <c r="C15" s="9"/>
      <c r="D15" s="9"/>
      <c r="E15" s="9"/>
      <c r="F15" s="9"/>
      <c r="G15" s="9"/>
      <c r="H15" s="9"/>
      <c r="I15" s="9"/>
    </row>
    <row r="16" customHeight="1" spans="1:9">
      <c r="A16" s="7" t="s">
        <v>3</v>
      </c>
      <c r="B16" s="7" t="s">
        <v>4</v>
      </c>
      <c r="C16" s="7" t="s">
        <v>5</v>
      </c>
      <c r="D16" s="7" t="s">
        <v>6</v>
      </c>
      <c r="E16" s="8" t="s">
        <v>7</v>
      </c>
      <c r="F16" s="8" t="s">
        <v>8</v>
      </c>
      <c r="G16" s="6" t="s">
        <v>9</v>
      </c>
      <c r="H16" s="6" t="s">
        <v>10</v>
      </c>
      <c r="I16" s="7" t="s">
        <v>11</v>
      </c>
    </row>
    <row r="17" customHeight="1" spans="1:9">
      <c r="A17" s="4" t="s">
        <v>31</v>
      </c>
      <c r="B17" s="10" t="s">
        <v>32</v>
      </c>
      <c r="C17" s="7"/>
      <c r="D17" s="7"/>
      <c r="E17" s="7"/>
      <c r="F17" s="7"/>
      <c r="G17" s="7"/>
      <c r="H17" s="7"/>
      <c r="I17" s="7"/>
    </row>
    <row r="18" customHeight="1" spans="1:9">
      <c r="A18" s="7">
        <v>1</v>
      </c>
      <c r="B18" s="8" t="s">
        <v>33</v>
      </c>
      <c r="C18" s="11" t="s">
        <v>34</v>
      </c>
      <c r="D18" s="12">
        <v>121</v>
      </c>
      <c r="E18" s="12">
        <v>45</v>
      </c>
      <c r="F18" s="12">
        <f t="shared" ref="F18:F28" si="1">E18*D18</f>
        <v>5445</v>
      </c>
      <c r="G18" s="12"/>
      <c r="H18" s="12"/>
      <c r="I18" s="7"/>
    </row>
    <row r="19" customHeight="1" spans="1:9">
      <c r="A19" s="7">
        <v>2</v>
      </c>
      <c r="B19" s="8" t="s">
        <v>35</v>
      </c>
      <c r="C19" s="11" t="s">
        <v>34</v>
      </c>
      <c r="D19" s="12">
        <v>121</v>
      </c>
      <c r="E19" s="12">
        <v>22</v>
      </c>
      <c r="F19" s="12">
        <f t="shared" si="1"/>
        <v>2662</v>
      </c>
      <c r="G19" s="12"/>
      <c r="H19" s="12"/>
      <c r="I19" s="11"/>
    </row>
    <row r="20" customHeight="1" spans="1:9">
      <c r="A20" s="7">
        <v>3</v>
      </c>
      <c r="B20" s="8" t="s">
        <v>36</v>
      </c>
      <c r="C20" s="11" t="s">
        <v>37</v>
      </c>
      <c r="D20" s="12">
        <v>4</v>
      </c>
      <c r="E20" s="12">
        <v>450</v>
      </c>
      <c r="F20" s="12">
        <f t="shared" si="1"/>
        <v>1800</v>
      </c>
      <c r="G20" s="12"/>
      <c r="H20" s="12"/>
      <c r="I20" s="11"/>
    </row>
    <row r="21" customHeight="1" spans="1:9">
      <c r="A21" s="7">
        <v>4</v>
      </c>
      <c r="B21" s="8" t="s">
        <v>38</v>
      </c>
      <c r="C21" s="11" t="s">
        <v>34</v>
      </c>
      <c r="D21" s="12">
        <v>121</v>
      </c>
      <c r="E21" s="12">
        <v>45</v>
      </c>
      <c r="F21" s="12">
        <f t="shared" si="1"/>
        <v>5445</v>
      </c>
      <c r="G21" s="12"/>
      <c r="H21" s="12"/>
      <c r="I21" s="11"/>
    </row>
    <row r="22" customHeight="1" spans="1:9">
      <c r="A22" s="7">
        <v>5</v>
      </c>
      <c r="B22" s="8" t="s">
        <v>39</v>
      </c>
      <c r="C22" s="11" t="s">
        <v>34</v>
      </c>
      <c r="D22" s="12">
        <v>121</v>
      </c>
      <c r="E22" s="12">
        <v>26</v>
      </c>
      <c r="F22" s="12">
        <f t="shared" si="1"/>
        <v>3146</v>
      </c>
      <c r="G22" s="12"/>
      <c r="H22" s="12"/>
      <c r="I22" s="11"/>
    </row>
    <row r="23" customHeight="1" spans="1:9">
      <c r="A23" s="7">
        <v>6</v>
      </c>
      <c r="B23" s="8" t="s">
        <v>40</v>
      </c>
      <c r="C23" s="11" t="s">
        <v>34</v>
      </c>
      <c r="D23" s="12">
        <v>121</v>
      </c>
      <c r="E23" s="12">
        <v>31</v>
      </c>
      <c r="F23" s="12">
        <f t="shared" si="1"/>
        <v>3751</v>
      </c>
      <c r="G23" s="12"/>
      <c r="H23" s="12"/>
      <c r="I23" s="11"/>
    </row>
    <row r="24" customHeight="1" spans="1:9">
      <c r="A24" s="7">
        <v>7</v>
      </c>
      <c r="B24" s="8" t="s">
        <v>41</v>
      </c>
      <c r="C24" s="11" t="s">
        <v>34</v>
      </c>
      <c r="D24" s="12">
        <v>121</v>
      </c>
      <c r="E24" s="12">
        <v>48</v>
      </c>
      <c r="F24" s="12">
        <f t="shared" si="1"/>
        <v>5808</v>
      </c>
      <c r="G24" s="12"/>
      <c r="H24" s="12"/>
      <c r="I24" s="11"/>
    </row>
    <row r="25" customHeight="1" spans="1:9">
      <c r="A25" s="7">
        <v>8</v>
      </c>
      <c r="B25" s="8" t="s">
        <v>42</v>
      </c>
      <c r="C25" s="11" t="s">
        <v>34</v>
      </c>
      <c r="D25" s="12">
        <v>121</v>
      </c>
      <c r="E25" s="12">
        <v>5</v>
      </c>
      <c r="F25" s="12">
        <f t="shared" si="1"/>
        <v>605</v>
      </c>
      <c r="G25" s="12"/>
      <c r="H25" s="12"/>
      <c r="I25" s="11"/>
    </row>
    <row r="26" customHeight="1" spans="1:9">
      <c r="A26" s="7">
        <v>9</v>
      </c>
      <c r="B26" s="8" t="s">
        <v>43</v>
      </c>
      <c r="C26" s="11" t="s">
        <v>34</v>
      </c>
      <c r="D26" s="12">
        <v>121</v>
      </c>
      <c r="E26" s="12">
        <v>65</v>
      </c>
      <c r="F26" s="12">
        <f t="shared" si="1"/>
        <v>7865</v>
      </c>
      <c r="G26" s="12"/>
      <c r="H26" s="12"/>
      <c r="I26" s="11" t="s">
        <v>44</v>
      </c>
    </row>
    <row r="27" customHeight="1" spans="1:9">
      <c r="A27" s="7">
        <v>10</v>
      </c>
      <c r="B27" s="8" t="s">
        <v>45</v>
      </c>
      <c r="C27" s="11" t="s">
        <v>34</v>
      </c>
      <c r="D27" s="12">
        <v>121</v>
      </c>
      <c r="E27" s="12">
        <v>40</v>
      </c>
      <c r="F27" s="12">
        <f t="shared" si="1"/>
        <v>4840</v>
      </c>
      <c r="G27" s="12"/>
      <c r="H27" s="12"/>
      <c r="I27" s="11" t="s">
        <v>44</v>
      </c>
    </row>
    <row r="28" customHeight="1" spans="1:9">
      <c r="A28" s="7">
        <v>11</v>
      </c>
      <c r="B28" s="8" t="s">
        <v>46</v>
      </c>
      <c r="C28" s="11" t="s">
        <v>16</v>
      </c>
      <c r="D28" s="12">
        <v>1</v>
      </c>
      <c r="E28" s="12">
        <v>300</v>
      </c>
      <c r="F28" s="12">
        <f t="shared" si="1"/>
        <v>300</v>
      </c>
      <c r="G28" s="12"/>
      <c r="H28" s="12"/>
      <c r="I28" s="11"/>
    </row>
    <row r="29" customHeight="1" spans="1:9">
      <c r="A29" s="7"/>
      <c r="B29" s="7" t="s">
        <v>47</v>
      </c>
      <c r="C29" s="11"/>
      <c r="D29" s="12"/>
      <c r="E29" s="11"/>
      <c r="F29" s="12">
        <f>SUM(F17:F28)</f>
        <v>41667</v>
      </c>
      <c r="G29" s="12"/>
      <c r="H29" s="12"/>
      <c r="I29" s="11"/>
    </row>
    <row r="30" customHeight="1" spans="1:9">
      <c r="A30" s="7" t="s">
        <v>48</v>
      </c>
      <c r="B30" s="10" t="s">
        <v>49</v>
      </c>
      <c r="C30" s="11"/>
      <c r="D30" s="12"/>
      <c r="E30" s="11"/>
      <c r="F30" s="12"/>
      <c r="G30" s="12"/>
      <c r="H30" s="12"/>
      <c r="I30" s="11"/>
    </row>
    <row r="31" customHeight="1" spans="1:9">
      <c r="A31" s="7">
        <v>1</v>
      </c>
      <c r="B31" s="8" t="s">
        <v>33</v>
      </c>
      <c r="C31" s="11" t="s">
        <v>34</v>
      </c>
      <c r="D31" s="12">
        <v>86</v>
      </c>
      <c r="E31" s="12">
        <v>45</v>
      </c>
      <c r="F31" s="12">
        <f t="shared" ref="F31:F41" si="2">E31*D31</f>
        <v>3870</v>
      </c>
      <c r="G31" s="12"/>
      <c r="H31" s="12"/>
      <c r="I31" s="7"/>
    </row>
    <row r="32" customHeight="1" spans="1:9">
      <c r="A32" s="7">
        <v>2</v>
      </c>
      <c r="B32" s="8" t="s">
        <v>35</v>
      </c>
      <c r="C32" s="11" t="s">
        <v>34</v>
      </c>
      <c r="D32" s="12">
        <v>86</v>
      </c>
      <c r="E32" s="12">
        <v>22</v>
      </c>
      <c r="F32" s="12">
        <f t="shared" si="2"/>
        <v>1892</v>
      </c>
      <c r="G32" s="12"/>
      <c r="H32" s="12"/>
      <c r="I32" s="11"/>
    </row>
    <row r="33" customHeight="1" spans="1:9">
      <c r="A33" s="7">
        <v>3</v>
      </c>
      <c r="B33" s="8" t="s">
        <v>36</v>
      </c>
      <c r="C33" s="11" t="s">
        <v>37</v>
      </c>
      <c r="D33" s="12">
        <v>3</v>
      </c>
      <c r="E33" s="12">
        <v>450</v>
      </c>
      <c r="F33" s="12">
        <f t="shared" si="2"/>
        <v>1350</v>
      </c>
      <c r="G33" s="12"/>
      <c r="H33" s="12"/>
      <c r="I33" s="11"/>
    </row>
    <row r="34" customHeight="1" spans="1:9">
      <c r="A34" s="7">
        <v>4</v>
      </c>
      <c r="B34" s="8" t="s">
        <v>38</v>
      </c>
      <c r="C34" s="11" t="s">
        <v>34</v>
      </c>
      <c r="D34" s="12">
        <v>86</v>
      </c>
      <c r="E34" s="12">
        <v>45</v>
      </c>
      <c r="F34" s="12">
        <f t="shared" si="2"/>
        <v>3870</v>
      </c>
      <c r="G34" s="12"/>
      <c r="H34" s="12"/>
      <c r="I34" s="11"/>
    </row>
    <row r="35" customHeight="1" spans="1:9">
      <c r="A35" s="7">
        <v>5</v>
      </c>
      <c r="B35" s="8" t="s">
        <v>39</v>
      </c>
      <c r="C35" s="11" t="s">
        <v>34</v>
      </c>
      <c r="D35" s="12">
        <v>86</v>
      </c>
      <c r="E35" s="12">
        <v>26</v>
      </c>
      <c r="F35" s="12">
        <f t="shared" si="2"/>
        <v>2236</v>
      </c>
      <c r="G35" s="12"/>
      <c r="H35" s="12"/>
      <c r="I35" s="11"/>
    </row>
    <row r="36" customHeight="1" spans="1:9">
      <c r="A36" s="7">
        <v>6</v>
      </c>
      <c r="B36" s="8" t="s">
        <v>40</v>
      </c>
      <c r="C36" s="11" t="s">
        <v>34</v>
      </c>
      <c r="D36" s="12">
        <v>86</v>
      </c>
      <c r="E36" s="12">
        <v>31</v>
      </c>
      <c r="F36" s="12">
        <f t="shared" si="2"/>
        <v>2666</v>
      </c>
      <c r="G36" s="12"/>
      <c r="H36" s="12"/>
      <c r="I36" s="11"/>
    </row>
    <row r="37" customHeight="1" spans="1:9">
      <c r="A37" s="7">
        <v>7</v>
      </c>
      <c r="B37" s="8" t="s">
        <v>41</v>
      </c>
      <c r="C37" s="11" t="s">
        <v>34</v>
      </c>
      <c r="D37" s="12">
        <v>86</v>
      </c>
      <c r="E37" s="12">
        <v>48</v>
      </c>
      <c r="F37" s="12">
        <f t="shared" si="2"/>
        <v>4128</v>
      </c>
      <c r="G37" s="12"/>
      <c r="H37" s="12"/>
      <c r="I37" s="11"/>
    </row>
    <row r="38" customHeight="1" spans="1:9">
      <c r="A38" s="7">
        <v>8</v>
      </c>
      <c r="B38" s="8" t="s">
        <v>42</v>
      </c>
      <c r="C38" s="11" t="s">
        <v>34</v>
      </c>
      <c r="D38" s="12">
        <v>86</v>
      </c>
      <c r="E38" s="12">
        <v>5</v>
      </c>
      <c r="F38" s="12">
        <f t="shared" si="2"/>
        <v>430</v>
      </c>
      <c r="G38" s="12"/>
      <c r="H38" s="12"/>
      <c r="I38" s="11"/>
    </row>
    <row r="39" customHeight="1" spans="1:9">
      <c r="A39" s="7">
        <v>9</v>
      </c>
      <c r="B39" s="8" t="s">
        <v>43</v>
      </c>
      <c r="C39" s="11" t="s">
        <v>34</v>
      </c>
      <c r="D39" s="12">
        <v>86</v>
      </c>
      <c r="E39" s="12">
        <v>65</v>
      </c>
      <c r="F39" s="12">
        <f t="shared" si="2"/>
        <v>5590</v>
      </c>
      <c r="G39" s="12"/>
      <c r="H39" s="12"/>
      <c r="I39" s="11" t="s">
        <v>44</v>
      </c>
    </row>
    <row r="40" customHeight="1" spans="1:9">
      <c r="A40" s="7">
        <v>10</v>
      </c>
      <c r="B40" s="8" t="s">
        <v>45</v>
      </c>
      <c r="C40" s="11" t="s">
        <v>34</v>
      </c>
      <c r="D40" s="12">
        <v>86</v>
      </c>
      <c r="E40" s="12">
        <v>40</v>
      </c>
      <c r="F40" s="12">
        <f t="shared" si="2"/>
        <v>3440</v>
      </c>
      <c r="G40" s="12"/>
      <c r="H40" s="12"/>
      <c r="I40" s="11" t="s">
        <v>44</v>
      </c>
    </row>
    <row r="41" customHeight="1" spans="1:9">
      <c r="A41" s="7">
        <v>11</v>
      </c>
      <c r="B41" s="8" t="s">
        <v>46</v>
      </c>
      <c r="C41" s="11" t="s">
        <v>16</v>
      </c>
      <c r="D41" s="12">
        <v>1</v>
      </c>
      <c r="E41" s="12">
        <v>300</v>
      </c>
      <c r="F41" s="12">
        <f t="shared" si="2"/>
        <v>300</v>
      </c>
      <c r="G41" s="12"/>
      <c r="H41" s="12"/>
      <c r="I41" s="11"/>
    </row>
    <row r="42" customHeight="1" spans="1:9">
      <c r="A42" s="7"/>
      <c r="B42" s="7" t="s">
        <v>47</v>
      </c>
      <c r="C42" s="11"/>
      <c r="D42" s="12"/>
      <c r="E42" s="11"/>
      <c r="F42" s="12">
        <f>SUM(F30:F41)</f>
        <v>29772</v>
      </c>
      <c r="G42" s="12"/>
      <c r="H42" s="12"/>
      <c r="I42" s="11"/>
    </row>
    <row r="43" customHeight="1" spans="1:9">
      <c r="A43" s="4"/>
      <c r="B43" s="7" t="s">
        <v>29</v>
      </c>
      <c r="C43" s="11"/>
      <c r="D43" s="12"/>
      <c r="E43" s="11"/>
      <c r="F43" s="12">
        <f>F42+F29</f>
        <v>71439</v>
      </c>
      <c r="G43" s="12"/>
      <c r="H43" s="12"/>
      <c r="I43" s="11"/>
    </row>
    <row r="45" customHeight="1" spans="1:9">
      <c r="A45" s="13" t="s">
        <v>50</v>
      </c>
      <c r="B45" s="13"/>
      <c r="C45" s="13"/>
      <c r="D45" s="13"/>
      <c r="E45" s="13"/>
      <c r="F45" s="13"/>
      <c r="G45" s="13"/>
      <c r="H45" s="13"/>
      <c r="I45" s="13"/>
    </row>
    <row r="46" customHeight="1" spans="1:9">
      <c r="A46" s="13"/>
      <c r="B46" s="13"/>
      <c r="C46" s="13"/>
      <c r="D46" s="13"/>
      <c r="E46" s="13"/>
      <c r="F46" s="13"/>
      <c r="G46" s="13"/>
      <c r="H46" s="13"/>
      <c r="I46" s="13"/>
    </row>
    <row r="47" customHeight="1" spans="1:9">
      <c r="A47" s="7" t="s">
        <v>3</v>
      </c>
      <c r="B47" s="7" t="s">
        <v>4</v>
      </c>
      <c r="C47" s="7" t="s">
        <v>5</v>
      </c>
      <c r="D47" s="7" t="s">
        <v>6</v>
      </c>
      <c r="E47" s="8" t="s">
        <v>7</v>
      </c>
      <c r="F47" s="8" t="s">
        <v>8</v>
      </c>
      <c r="G47" s="6" t="s">
        <v>9</v>
      </c>
      <c r="H47" s="6" t="s">
        <v>10</v>
      </c>
      <c r="I47" s="7" t="s">
        <v>11</v>
      </c>
    </row>
    <row r="48" customHeight="1" spans="1:9">
      <c r="A48" s="4" t="s">
        <v>31</v>
      </c>
      <c r="B48" s="10" t="s">
        <v>51</v>
      </c>
      <c r="C48" s="7"/>
      <c r="D48" s="7"/>
      <c r="E48" s="7"/>
      <c r="F48" s="7"/>
      <c r="G48" s="7"/>
      <c r="H48" s="7"/>
      <c r="I48" s="7"/>
    </row>
    <row r="49" customHeight="1" spans="1:9">
      <c r="A49" s="7">
        <v>1</v>
      </c>
      <c r="B49" s="8" t="s">
        <v>52</v>
      </c>
      <c r="C49" s="11" t="s">
        <v>16</v>
      </c>
      <c r="D49" s="12">
        <v>1</v>
      </c>
      <c r="E49" s="11">
        <v>200</v>
      </c>
      <c r="F49" s="12">
        <f t="shared" ref="F49:F54" si="3">E49*D49</f>
        <v>200</v>
      </c>
      <c r="G49" s="12"/>
      <c r="H49" s="12"/>
      <c r="I49" s="7"/>
    </row>
    <row r="50" customHeight="1" spans="1:9">
      <c r="A50" s="7">
        <v>2</v>
      </c>
      <c r="B50" s="8" t="s">
        <v>53</v>
      </c>
      <c r="C50" s="11" t="s">
        <v>34</v>
      </c>
      <c r="D50" s="12">
        <v>8.25</v>
      </c>
      <c r="E50" s="11">
        <v>120</v>
      </c>
      <c r="F50" s="12">
        <f t="shared" si="3"/>
        <v>990</v>
      </c>
      <c r="G50" s="12"/>
      <c r="H50" s="12"/>
      <c r="I50" s="11"/>
    </row>
    <row r="51" customHeight="1" spans="1:9">
      <c r="A51" s="7">
        <v>3</v>
      </c>
      <c r="B51" s="8" t="s">
        <v>54</v>
      </c>
      <c r="C51" s="11" t="s">
        <v>37</v>
      </c>
      <c r="D51" s="12">
        <v>1</v>
      </c>
      <c r="E51" s="11">
        <v>450</v>
      </c>
      <c r="F51" s="12">
        <f t="shared" si="3"/>
        <v>450</v>
      </c>
      <c r="G51" s="12"/>
      <c r="H51" s="12"/>
      <c r="I51" s="11"/>
    </row>
    <row r="52" customHeight="1" spans="1:9">
      <c r="A52" s="7">
        <v>4</v>
      </c>
      <c r="B52" s="8" t="s">
        <v>55</v>
      </c>
      <c r="C52" s="11" t="s">
        <v>56</v>
      </c>
      <c r="D52" s="12">
        <v>2</v>
      </c>
      <c r="E52" s="11">
        <v>300</v>
      </c>
      <c r="F52" s="12">
        <f t="shared" si="3"/>
        <v>600</v>
      </c>
      <c r="G52" s="12"/>
      <c r="H52" s="12"/>
      <c r="I52" s="11"/>
    </row>
    <row r="53" customHeight="1" spans="1:9">
      <c r="A53" s="7">
        <v>5</v>
      </c>
      <c r="B53" s="8" t="s">
        <v>57</v>
      </c>
      <c r="C53" s="11" t="s">
        <v>58</v>
      </c>
      <c r="D53" s="12">
        <v>1</v>
      </c>
      <c r="E53" s="11">
        <v>150</v>
      </c>
      <c r="F53" s="12">
        <f t="shared" si="3"/>
        <v>150</v>
      </c>
      <c r="G53" s="12"/>
      <c r="H53" s="12"/>
      <c r="I53" s="11"/>
    </row>
    <row r="54" customHeight="1" spans="1:9">
      <c r="A54" s="7">
        <v>6</v>
      </c>
      <c r="B54" s="8" t="s">
        <v>59</v>
      </c>
      <c r="C54" s="11" t="s">
        <v>16</v>
      </c>
      <c r="D54" s="12">
        <v>1</v>
      </c>
      <c r="E54" s="11">
        <v>200</v>
      </c>
      <c r="F54" s="12">
        <f t="shared" si="3"/>
        <v>200</v>
      </c>
      <c r="G54" s="12"/>
      <c r="H54" s="12"/>
      <c r="I54" s="11"/>
    </row>
    <row r="55" customHeight="1" spans="1:9">
      <c r="A55" s="4" t="s">
        <v>48</v>
      </c>
      <c r="B55" s="10" t="s">
        <v>60</v>
      </c>
      <c r="C55" s="11"/>
      <c r="D55" s="12"/>
      <c r="E55" s="11"/>
      <c r="F55" s="12"/>
      <c r="G55" s="12"/>
      <c r="H55" s="12"/>
      <c r="I55" s="11"/>
    </row>
    <row r="56" customHeight="1" spans="1:9">
      <c r="A56" s="7">
        <v>1</v>
      </c>
      <c r="B56" s="8" t="s">
        <v>61</v>
      </c>
      <c r="C56" s="11" t="s">
        <v>34</v>
      </c>
      <c r="D56" s="12">
        <v>8.25</v>
      </c>
      <c r="E56" s="11">
        <v>350</v>
      </c>
      <c r="F56" s="12">
        <f t="shared" ref="F56:F60" si="4">E56*D56</f>
        <v>2887.5</v>
      </c>
      <c r="G56" s="12"/>
      <c r="H56" s="12"/>
      <c r="I56" s="11"/>
    </row>
    <row r="57" customHeight="1" spans="1:9">
      <c r="A57" s="7">
        <v>2</v>
      </c>
      <c r="B57" s="8" t="s">
        <v>62</v>
      </c>
      <c r="C57" s="11" t="s">
        <v>63</v>
      </c>
      <c r="D57" s="12">
        <v>1</v>
      </c>
      <c r="E57" s="11">
        <v>2300</v>
      </c>
      <c r="F57" s="12">
        <f t="shared" si="4"/>
        <v>2300</v>
      </c>
      <c r="G57" s="12"/>
      <c r="H57" s="12"/>
      <c r="I57" s="11"/>
    </row>
    <row r="58" customHeight="1" spans="1:9">
      <c r="A58" s="7" t="s">
        <v>64</v>
      </c>
      <c r="B58" s="10" t="s">
        <v>65</v>
      </c>
      <c r="C58" s="11"/>
      <c r="D58" s="12"/>
      <c r="E58" s="11"/>
      <c r="F58" s="12"/>
      <c r="G58" s="12"/>
      <c r="H58" s="12"/>
      <c r="I58" s="11"/>
    </row>
    <row r="59" customHeight="1" spans="1:9">
      <c r="A59" s="4">
        <v>1</v>
      </c>
      <c r="B59" s="8" t="s">
        <v>66</v>
      </c>
      <c r="C59" s="11" t="s">
        <v>24</v>
      </c>
      <c r="D59" s="12">
        <v>2</v>
      </c>
      <c r="E59" s="11">
        <v>500</v>
      </c>
      <c r="F59" s="12">
        <f t="shared" si="4"/>
        <v>1000</v>
      </c>
      <c r="G59" s="12"/>
      <c r="H59" s="12"/>
      <c r="I59" s="11"/>
    </row>
    <row r="60" customHeight="1" spans="1:9">
      <c r="A60" s="4">
        <v>2</v>
      </c>
      <c r="B60" s="8" t="s">
        <v>67</v>
      </c>
      <c r="C60" s="11" t="s">
        <v>24</v>
      </c>
      <c r="D60" s="12">
        <v>2</v>
      </c>
      <c r="E60" s="11">
        <v>400</v>
      </c>
      <c r="F60" s="12">
        <f t="shared" si="4"/>
        <v>800</v>
      </c>
      <c r="G60" s="12"/>
      <c r="H60" s="12"/>
      <c r="I60" s="11"/>
    </row>
    <row r="61" customHeight="1" spans="1:9">
      <c r="A61" s="4"/>
      <c r="B61" s="4" t="s">
        <v>29</v>
      </c>
      <c r="C61" s="11"/>
      <c r="D61" s="12"/>
      <c r="E61" s="11"/>
      <c r="F61" s="12">
        <f>SUM(F49:F60)</f>
        <v>9577.5</v>
      </c>
      <c r="G61" s="12"/>
      <c r="H61" s="12"/>
      <c r="I61" s="11"/>
    </row>
    <row r="62" customHeight="1" spans="1:9">
      <c r="A62" s="14"/>
      <c r="B62" s="14" t="s">
        <v>68</v>
      </c>
      <c r="C62" s="14"/>
      <c r="D62" s="14"/>
      <c r="E62" s="14"/>
      <c r="F62" s="14">
        <f>F13+F43+F61</f>
        <v>87558.5</v>
      </c>
      <c r="G62" s="14"/>
      <c r="H62" s="14"/>
      <c r="I62" s="19"/>
    </row>
    <row r="63" customHeight="1" spans="1:9">
      <c r="A63" s="15" t="s">
        <v>69</v>
      </c>
      <c r="B63" s="16"/>
      <c r="C63" s="16"/>
      <c r="D63" s="16"/>
      <c r="E63" s="16"/>
      <c r="F63" s="16"/>
      <c r="G63" s="16"/>
      <c r="H63" s="16"/>
      <c r="I63" s="20"/>
    </row>
    <row r="64" customHeight="1" spans="1:9">
      <c r="A64" s="17" t="s">
        <v>70</v>
      </c>
      <c r="B64" s="18"/>
      <c r="C64" s="18"/>
      <c r="D64" s="18"/>
      <c r="E64" s="18"/>
      <c r="F64" s="18"/>
      <c r="G64" s="18"/>
      <c r="H64" s="18"/>
      <c r="I64" s="18"/>
    </row>
    <row r="65" customHeight="1" spans="1:9">
      <c r="A65" s="18"/>
      <c r="B65" s="18"/>
      <c r="C65" s="18"/>
      <c r="D65" s="18"/>
      <c r="E65" s="18"/>
      <c r="F65" s="18"/>
      <c r="G65" s="18"/>
      <c r="H65" s="18"/>
      <c r="I65" s="18"/>
    </row>
    <row r="66" ht="110" customHeight="1" spans="1:9">
      <c r="A66" s="18"/>
      <c r="B66" s="18"/>
      <c r="C66" s="18"/>
      <c r="D66" s="18"/>
      <c r="E66" s="18"/>
      <c r="F66" s="18"/>
      <c r="G66" s="18"/>
      <c r="H66" s="18"/>
      <c r="I66" s="18"/>
    </row>
    <row r="67" customHeight="1" spans="2:2">
      <c r="B67" s="21"/>
    </row>
  </sheetData>
  <mergeCells count="5">
    <mergeCell ref="A1:I1"/>
    <mergeCell ref="A15:I15"/>
    <mergeCell ref="A63:I63"/>
    <mergeCell ref="A45:I46"/>
    <mergeCell ref="A64:I66"/>
  </mergeCells>
  <pageMargins left="0.72" right="0.118110236220472" top="0.85" bottom="0.196850393700787" header="0.393700787401575" footer="0.118110236220472"/>
  <pageSetup paperSize="9" scale="95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lvcc</dc:creator>
  <cp:lastModifiedBy>ccc</cp:lastModifiedBy>
  <dcterms:created xsi:type="dcterms:W3CDTF">2019-07-01T03:20:00Z</dcterms:created>
  <cp:lastPrinted>2024-11-03T02:47:00Z</cp:lastPrinted>
  <dcterms:modified xsi:type="dcterms:W3CDTF">2025-02-17T02:11:53Z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EE45F1C2DAA64961A865E7D219D0AFF4_13</vt:lpwstr>
  </property>
</Properties>
</file>