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县〔市〕级交通运输主管部门填报" sheetId="2" r:id="rId1"/>
  </sheets>
  <definedNames>
    <definedName name="_xlnm.Print_Area" localSheetId="0">县〔市〕级交通运输主管部门填报!$A$1:$T$15</definedName>
  </definedNames>
  <calcPr calcId="144525" concurrentCalc="0"/>
</workbook>
</file>

<file path=xl/sharedStrings.xml><?xml version="1.0" encoding="utf-8"?>
<sst xmlns="http://schemas.openxmlformats.org/spreadsheetml/2006/main" count="73" uniqueCount="63">
  <si>
    <t>附表</t>
  </si>
  <si>
    <r>
      <t xml:space="preserve">             </t>
    </r>
    <r>
      <rPr>
        <b/>
        <sz val="12"/>
        <rFont val="宋体"/>
        <charset val="134"/>
      </rPr>
      <t>莆田市忠湄轮渡有限责任公司</t>
    </r>
    <r>
      <rPr>
        <b/>
        <sz val="12"/>
        <rFont val="Times New Roman"/>
        <charset val="134"/>
      </rPr>
      <t>2019</t>
    </r>
    <r>
      <rPr>
        <b/>
        <sz val="12"/>
        <rFont val="宋体"/>
        <charset val="134"/>
      </rPr>
      <t>年度油价补贴初审表</t>
    </r>
  </si>
  <si>
    <r>
      <rPr>
        <b/>
        <sz val="9"/>
        <rFont val="宋体"/>
        <charset val="134"/>
      </rPr>
      <t>经营者情况</t>
    </r>
  </si>
  <si>
    <r>
      <rPr>
        <b/>
        <sz val="9"/>
        <rFont val="宋体"/>
        <charset val="134"/>
      </rPr>
      <t>船舶基本情况</t>
    </r>
  </si>
  <si>
    <r>
      <rPr>
        <b/>
        <sz val="9"/>
        <rFont val="宋体"/>
        <charset val="134"/>
      </rPr>
      <t>船舶运行情况</t>
    </r>
  </si>
  <si>
    <r>
      <rPr>
        <b/>
        <sz val="10"/>
        <rFont val="宋体"/>
        <charset val="134"/>
      </rPr>
      <t>序号</t>
    </r>
    <r>
      <rPr>
        <b/>
        <sz val="10"/>
        <rFont val="Times New Roman"/>
        <charset val="134"/>
      </rPr>
      <t>A</t>
    </r>
  </si>
  <si>
    <r>
      <rPr>
        <b/>
        <sz val="10"/>
        <rFont val="宋体"/>
        <charset val="134"/>
      </rPr>
      <t xml:space="preserve">经营者
名称
</t>
    </r>
  </si>
  <si>
    <r>
      <rPr>
        <b/>
        <sz val="10"/>
        <rFont val="宋体"/>
        <charset val="134"/>
      </rPr>
      <t>许可证号码</t>
    </r>
  </si>
  <si>
    <r>
      <rPr>
        <b/>
        <sz val="10"/>
        <rFont val="宋体"/>
        <charset val="134"/>
      </rPr>
      <t>序号</t>
    </r>
    <r>
      <rPr>
        <b/>
        <sz val="10"/>
        <rFont val="Times New Roman"/>
        <charset val="134"/>
      </rPr>
      <t>B</t>
    </r>
  </si>
  <si>
    <r>
      <rPr>
        <b/>
        <sz val="9"/>
        <rFont val="宋体"/>
        <charset val="134"/>
      </rPr>
      <t>船舶名称</t>
    </r>
  </si>
  <si>
    <r>
      <rPr>
        <b/>
        <sz val="9"/>
        <rFont val="宋体"/>
        <charset val="134"/>
      </rPr>
      <t>船舶类型</t>
    </r>
  </si>
  <si>
    <r>
      <rPr>
        <b/>
        <sz val="9"/>
        <rFont val="宋体"/>
        <charset val="134"/>
      </rPr>
      <t>船舶营运证号</t>
    </r>
  </si>
  <si>
    <r>
      <rPr>
        <b/>
        <sz val="9"/>
        <rFont val="宋体"/>
        <charset val="134"/>
      </rPr>
      <t>船检登记号</t>
    </r>
  </si>
  <si>
    <r>
      <rPr>
        <b/>
        <sz val="9"/>
        <rFont val="宋体"/>
        <charset val="134"/>
      </rPr>
      <t>船舶登记号</t>
    </r>
  </si>
  <si>
    <r>
      <rPr>
        <b/>
        <sz val="9"/>
        <rFont val="宋体"/>
        <charset val="134"/>
      </rPr>
      <t>船舶建造时间</t>
    </r>
  </si>
  <si>
    <r>
      <rPr>
        <b/>
        <sz val="9"/>
        <rFont val="宋体"/>
        <charset val="134"/>
      </rPr>
      <t>船龄</t>
    </r>
  </si>
  <si>
    <r>
      <rPr>
        <b/>
        <sz val="9"/>
        <rFont val="宋体"/>
        <charset val="134"/>
      </rPr>
      <t>投入运营时间（天）</t>
    </r>
  </si>
  <si>
    <r>
      <rPr>
        <b/>
        <sz val="9"/>
        <rFont val="宋体"/>
        <charset val="134"/>
      </rPr>
      <t>航线（渡口）</t>
    </r>
  </si>
  <si>
    <r>
      <rPr>
        <b/>
        <sz val="9"/>
        <rFont val="宋体"/>
        <charset val="134"/>
      </rPr>
      <t>载客定额（人）</t>
    </r>
  </si>
  <si>
    <r>
      <rPr>
        <b/>
        <sz val="9"/>
        <rFont val="宋体"/>
        <charset val="134"/>
      </rPr>
      <t>船舶功率（千瓦）</t>
    </r>
  </si>
  <si>
    <r>
      <rPr>
        <b/>
        <sz val="9"/>
        <rFont val="宋体"/>
        <charset val="134"/>
      </rPr>
      <t>船型系数</t>
    </r>
  </si>
  <si>
    <r>
      <rPr>
        <b/>
        <sz val="9"/>
        <rFont val="宋体"/>
        <charset val="134"/>
      </rPr>
      <t>船龄系数</t>
    </r>
  </si>
  <si>
    <r>
      <rPr>
        <b/>
        <sz val="9"/>
        <rFont val="宋体"/>
        <charset val="134"/>
      </rPr>
      <t>运行时间系数</t>
    </r>
  </si>
  <si>
    <r>
      <rPr>
        <b/>
        <sz val="9"/>
        <rFont val="宋体"/>
        <charset val="134"/>
      </rPr>
      <t>单船补贴功率</t>
    </r>
  </si>
  <si>
    <r>
      <rPr>
        <b/>
        <sz val="9"/>
        <rFont val="宋体"/>
        <charset val="134"/>
      </rPr>
      <t>单船补贴客位</t>
    </r>
  </si>
  <si>
    <t>莆田市忠湄轮渡有限责任公司</t>
  </si>
  <si>
    <r>
      <rPr>
        <sz val="9"/>
        <rFont val="宋体"/>
        <charset val="134"/>
      </rPr>
      <t>闽湄港水</t>
    </r>
    <r>
      <rPr>
        <sz val="9"/>
        <rFont val="Times New Roman"/>
        <charset val="134"/>
      </rPr>
      <t>XK007</t>
    </r>
  </si>
  <si>
    <r>
      <rPr>
        <sz val="10"/>
        <rFont val="宋体"/>
        <charset val="134"/>
      </rPr>
      <t>海神</t>
    </r>
    <r>
      <rPr>
        <sz val="10"/>
        <rFont val="Times New Roman"/>
        <charset val="134"/>
      </rPr>
      <t>3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</si>
  <si>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客船</t>
    </r>
  </si>
  <si>
    <r>
      <rPr>
        <sz val="10"/>
        <rFont val="宋体"/>
        <charset val="134"/>
      </rPr>
      <t>闽湄港水营运（</t>
    </r>
    <r>
      <rPr>
        <sz val="10"/>
        <rFont val="Times New Roman"/>
        <charset val="134"/>
      </rPr>
      <t>2016</t>
    </r>
    <r>
      <rPr>
        <sz val="10"/>
        <rFont val="宋体"/>
        <charset val="134"/>
      </rPr>
      <t>）</t>
    </r>
    <r>
      <rPr>
        <sz val="10"/>
        <rFont val="Times New Roman"/>
        <charset val="134"/>
      </rPr>
      <t>002</t>
    </r>
  </si>
  <si>
    <t>2007D3500013</t>
  </si>
  <si>
    <t>080308000001</t>
  </si>
  <si>
    <r>
      <rPr>
        <sz val="10"/>
        <rFont val="宋体"/>
        <charset val="134"/>
      </rPr>
      <t>文甲</t>
    </r>
    <r>
      <rPr>
        <sz val="10"/>
        <rFont val="Times New Roman"/>
        <charset val="134"/>
      </rPr>
      <t>——</t>
    </r>
    <r>
      <rPr>
        <sz val="10"/>
        <rFont val="宋体"/>
        <charset val="134"/>
      </rPr>
      <t>湄洲岛</t>
    </r>
  </si>
  <si>
    <r>
      <rPr>
        <sz val="10"/>
        <rFont val="宋体"/>
        <charset val="134"/>
      </rPr>
      <t>海神</t>
    </r>
    <r>
      <rPr>
        <sz val="10"/>
        <rFont val="Times New Roman"/>
        <charset val="134"/>
      </rPr>
      <t>6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</si>
  <si>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客渡船</t>
    </r>
  </si>
  <si>
    <r>
      <rPr>
        <sz val="10"/>
        <rFont val="宋体"/>
        <charset val="134"/>
      </rPr>
      <t>闽湄港水营运（</t>
    </r>
    <r>
      <rPr>
        <sz val="10"/>
        <rFont val="Times New Roman"/>
        <charset val="134"/>
      </rPr>
      <t>2016</t>
    </r>
    <r>
      <rPr>
        <sz val="10"/>
        <rFont val="宋体"/>
        <charset val="134"/>
      </rPr>
      <t>）</t>
    </r>
    <r>
      <rPr>
        <sz val="10"/>
        <rFont val="Times New Roman"/>
        <charset val="134"/>
      </rPr>
      <t>003</t>
    </r>
  </si>
  <si>
    <t>2014L0000104</t>
  </si>
  <si>
    <t>080314000001</t>
  </si>
  <si>
    <r>
      <rPr>
        <sz val="10"/>
        <rFont val="宋体"/>
        <charset val="134"/>
      </rPr>
      <t>海神</t>
    </r>
    <r>
      <rPr>
        <sz val="10"/>
        <rFont val="Times New Roman"/>
        <charset val="134"/>
      </rPr>
      <t>10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</si>
  <si>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闽湄港水营运（</t>
    </r>
    <r>
      <rPr>
        <sz val="10"/>
        <rFont val="Times New Roman"/>
        <charset val="134"/>
      </rPr>
      <t>2017</t>
    </r>
    <r>
      <rPr>
        <sz val="10"/>
        <rFont val="宋体"/>
        <charset val="134"/>
      </rPr>
      <t>）</t>
    </r>
    <r>
      <rPr>
        <sz val="10"/>
        <rFont val="Times New Roman"/>
        <charset val="134"/>
      </rPr>
      <t>001</t>
    </r>
  </si>
  <si>
    <t>2016K0001386</t>
  </si>
  <si>
    <t>080314000020</t>
  </si>
  <si>
    <r>
      <rPr>
        <sz val="10"/>
        <rFont val="宋体"/>
        <charset val="134"/>
      </rPr>
      <t>海神</t>
    </r>
    <r>
      <rPr>
        <sz val="10"/>
        <rFont val="Times New Roman"/>
        <charset val="134"/>
      </rPr>
      <t>11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</si>
  <si>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闽湄港水营运（</t>
    </r>
    <r>
      <rPr>
        <sz val="10"/>
        <rFont val="Times New Roman"/>
        <charset val="134"/>
      </rPr>
      <t>2016</t>
    </r>
    <r>
      <rPr>
        <sz val="10"/>
        <rFont val="宋体"/>
        <charset val="134"/>
      </rPr>
      <t>）</t>
    </r>
    <r>
      <rPr>
        <sz val="10"/>
        <rFont val="Times New Roman"/>
        <charset val="134"/>
      </rPr>
      <t>014</t>
    </r>
  </si>
  <si>
    <t>2016B0001148</t>
  </si>
  <si>
    <t>080316000017</t>
  </si>
  <si>
    <r>
      <rPr>
        <sz val="10"/>
        <rFont val="宋体"/>
        <charset val="134"/>
      </rPr>
      <t>海神</t>
    </r>
    <r>
      <rPr>
        <sz val="10"/>
        <rFont val="Times New Roman"/>
        <charset val="134"/>
      </rPr>
      <t>12号</t>
    </r>
  </si>
  <si>
    <t>闽SN（2019）000063</t>
  </si>
  <si>
    <t>2019H0000399</t>
  </si>
  <si>
    <t>080319000024</t>
  </si>
  <si>
    <r>
      <rPr>
        <sz val="10"/>
        <rFont val="宋体"/>
        <charset val="134"/>
      </rPr>
      <t>海神</t>
    </r>
    <r>
      <rPr>
        <sz val="10"/>
        <rFont val="Times New Roman"/>
        <charset val="134"/>
      </rPr>
      <t>13号</t>
    </r>
  </si>
  <si>
    <r>
      <rPr>
        <sz val="10"/>
        <rFont val="宋体"/>
        <charset val="134"/>
      </rPr>
      <t>闽</t>
    </r>
    <r>
      <rPr>
        <sz val="10"/>
        <rFont val="Times New Roman"/>
        <charset val="134"/>
      </rPr>
      <t>SN</t>
    </r>
    <r>
      <rPr>
        <sz val="10"/>
        <rFont val="宋体"/>
        <charset val="134"/>
      </rPr>
      <t>（</t>
    </r>
    <r>
      <rPr>
        <sz val="10"/>
        <rFont val="Times New Roman"/>
        <charset val="134"/>
      </rPr>
      <t>2019</t>
    </r>
    <r>
      <rPr>
        <sz val="10"/>
        <rFont val="宋体"/>
        <charset val="134"/>
      </rPr>
      <t>）</t>
    </r>
    <r>
      <rPr>
        <sz val="10"/>
        <rFont val="Times New Roman"/>
        <charset val="134"/>
      </rPr>
      <t>000090</t>
    </r>
  </si>
  <si>
    <t>2019W0000527</t>
  </si>
  <si>
    <t>080319000028</t>
  </si>
  <si>
    <r>
      <rPr>
        <sz val="10"/>
        <rFont val="宋体"/>
        <charset val="134"/>
      </rPr>
      <t>湄洲壹号</t>
    </r>
  </si>
  <si>
    <r>
      <rPr>
        <sz val="10"/>
        <rFont val="宋体"/>
        <charset val="134"/>
      </rPr>
      <t>车客渡船</t>
    </r>
  </si>
  <si>
    <r>
      <rPr>
        <sz val="10"/>
        <rFont val="宋体"/>
        <charset val="134"/>
      </rPr>
      <t>闽</t>
    </r>
    <r>
      <rPr>
        <sz val="10"/>
        <rFont val="Times New Roman"/>
        <charset val="134"/>
      </rPr>
      <t>SN</t>
    </r>
    <r>
      <rPr>
        <sz val="10"/>
        <rFont val="宋体"/>
        <charset val="134"/>
      </rPr>
      <t>（</t>
    </r>
    <r>
      <rPr>
        <sz val="10"/>
        <rFont val="Times New Roman"/>
        <charset val="134"/>
      </rPr>
      <t>2018</t>
    </r>
    <r>
      <rPr>
        <sz val="10"/>
        <rFont val="宋体"/>
        <charset val="134"/>
      </rPr>
      <t>）</t>
    </r>
    <r>
      <rPr>
        <sz val="10"/>
        <rFont val="Times New Roman"/>
        <charset val="134"/>
      </rPr>
      <t xml:space="preserve">
000008</t>
    </r>
  </si>
  <si>
    <t>2018N0000050</t>
  </si>
  <si>
    <t>080318000002</t>
  </si>
  <si>
    <t>合计</t>
  </si>
  <si>
    <t>经营者：1家</t>
  </si>
  <si>
    <t>船舶总数：7艘</t>
  </si>
  <si>
    <t xml:space="preserve"> 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</si>
</sst>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  <numFmt numFmtId="41" formatCode="_ * #,##0_ ;_ * \-#,##0_ ;_ * &quot;-&quot;_ ;_ @_ "/>
    <numFmt numFmtId="177" formatCode="0_ "/>
  </numFmts>
  <fonts count="35">
    <font>
      <sz val="12"/>
      <name val="宋体"/>
      <charset val="134"/>
    </font>
    <font>
      <b/>
      <sz val="12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b/>
      <sz val="12"/>
      <name val="Times New Roman"/>
      <charset val="134"/>
    </font>
    <font>
      <sz val="12"/>
      <name val="Times New Roman"/>
      <charset val="134"/>
    </font>
    <font>
      <b/>
      <sz val="9"/>
      <name val="Times New Roman"/>
      <charset val="134"/>
    </font>
    <font>
      <b/>
      <sz val="10"/>
      <name val="Times New Roman"/>
      <charset val="134"/>
    </font>
    <font>
      <sz val="9"/>
      <name val="Times New Roman"/>
      <charset val="134"/>
    </font>
    <font>
      <sz val="9"/>
      <name val="宋体"/>
      <charset val="134"/>
    </font>
    <font>
      <sz val="10"/>
      <name val="Times New Roman"/>
      <charset val="134"/>
    </font>
    <font>
      <sz val="7.5"/>
      <name val="Times New Roman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0"/>
      <name val="宋体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4" fillId="17" borderId="14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2" fillId="13" borderId="18" applyNumberFormat="0" applyFon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5" fillId="4" borderId="19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8" fillId="6" borderId="16" applyNumberForma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49" fontId="10" fillId="0" borderId="8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vertical="center" wrapText="1"/>
    </xf>
    <xf numFmtId="0" fontId="0" fillId="0" borderId="12" xfId="0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14" fontId="10" fillId="0" borderId="8" xfId="0" applyNumberFormat="1" applyFont="1" applyBorder="1" applyAlignment="1">
      <alignment horizontal="center" vertical="center" wrapText="1"/>
    </xf>
    <xf numFmtId="177" fontId="8" fillId="0" borderId="8" xfId="0" applyNumberFormat="1" applyFont="1" applyBorder="1" applyAlignment="1">
      <alignment horizontal="center" vertical="center" wrapText="1"/>
    </xf>
    <xf numFmtId="176" fontId="5" fillId="0" borderId="0" xfId="0" applyNumberFormat="1" applyFont="1">
      <alignment vertical="center"/>
    </xf>
    <xf numFmtId="0" fontId="6" fillId="0" borderId="13" xfId="0" applyFont="1" applyBorder="1" applyAlignment="1">
      <alignment horizontal="center" vertical="center" wrapText="1"/>
    </xf>
    <xf numFmtId="176" fontId="6" fillId="0" borderId="7" xfId="0" applyNumberFormat="1" applyFont="1" applyBorder="1" applyAlignment="1">
      <alignment horizontal="center" vertical="center" wrapText="1"/>
    </xf>
    <xf numFmtId="176" fontId="6" fillId="0" borderId="9" xfId="0" applyNumberFormat="1" applyFont="1" applyBorder="1" applyAlignment="1">
      <alignment horizontal="center" vertical="center" wrapText="1"/>
    </xf>
    <xf numFmtId="176" fontId="6" fillId="0" borderId="3" xfId="0" applyNumberFormat="1" applyFont="1" applyBorder="1" applyAlignment="1">
      <alignment horizontal="center" vertical="center" wrapText="1"/>
    </xf>
    <xf numFmtId="176" fontId="10" fillId="0" borderId="8" xfId="0" applyNumberFormat="1" applyFont="1" applyBorder="1" applyAlignment="1">
      <alignment horizontal="center" vertical="center" wrapText="1"/>
    </xf>
    <xf numFmtId="176" fontId="8" fillId="0" borderId="8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justify" vertical="center" wrapText="1"/>
    </xf>
    <xf numFmtId="49" fontId="10" fillId="0" borderId="8" xfId="0" applyNumberFormat="1" applyFont="1" applyBorder="1" applyAlignment="1" quotePrefix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9"/>
  <sheetViews>
    <sheetView tabSelected="1" workbookViewId="0">
      <selection activeCell="H12" sqref="H12"/>
    </sheetView>
  </sheetViews>
  <sheetFormatPr defaultColWidth="9" defaultRowHeight="14.25"/>
  <cols>
    <col min="1" max="1" width="4.75" customWidth="1"/>
    <col min="3" max="3" width="8" customWidth="1"/>
    <col min="4" max="4" width="5.25" customWidth="1"/>
    <col min="5" max="5" width="7.875" customWidth="1"/>
    <col min="6" max="6" width="8.25" customWidth="1"/>
    <col min="7" max="7" width="11.375" customWidth="1"/>
    <col min="8" max="8" width="11.5" customWidth="1"/>
    <col min="9" max="9" width="11.375" customWidth="1"/>
    <col min="10" max="10" width="9.25" customWidth="1"/>
    <col min="11" max="11" width="6.75" customWidth="1"/>
    <col min="12" max="12" width="6.875" customWidth="1"/>
    <col min="13" max="13" width="10.25" style="3" customWidth="1"/>
    <col min="14" max="14" width="5.5" customWidth="1"/>
    <col min="15" max="15" width="5.875" customWidth="1"/>
    <col min="16" max="16" width="8.75" customWidth="1"/>
    <col min="17" max="17" width="6.375" customWidth="1"/>
    <col min="18" max="18" width="7" style="4" customWidth="1"/>
    <col min="19" max="19" width="7.75" customWidth="1"/>
    <col min="20" max="20" width="8.375" customWidth="1"/>
  </cols>
  <sheetData>
    <row r="1" ht="15.75" spans="1:20">
      <c r="A1" s="5" t="s">
        <v>0</v>
      </c>
      <c r="B1" s="6"/>
      <c r="C1" s="6"/>
      <c r="D1" s="6"/>
      <c r="E1" s="6"/>
      <c r="F1" s="7"/>
      <c r="G1" s="7"/>
      <c r="H1" s="7"/>
      <c r="I1" s="7"/>
      <c r="J1" s="7"/>
      <c r="K1" s="7"/>
      <c r="L1" s="7"/>
      <c r="M1" s="32"/>
      <c r="N1" s="7"/>
      <c r="O1" s="7"/>
      <c r="P1" s="7"/>
      <c r="Q1" s="7"/>
      <c r="R1" s="37"/>
      <c r="S1" s="7"/>
      <c r="T1" s="7"/>
    </row>
    <row r="2" ht="15.75" spans="1:20">
      <c r="A2" s="7"/>
      <c r="B2" s="7"/>
      <c r="C2" s="8"/>
      <c r="D2" s="8"/>
      <c r="E2" s="8"/>
      <c r="F2" s="8"/>
      <c r="G2" s="8"/>
      <c r="H2" s="8"/>
      <c r="I2" s="8"/>
      <c r="J2" s="8"/>
      <c r="K2" s="8"/>
      <c r="L2" s="8"/>
      <c r="M2" s="32"/>
      <c r="N2" s="7"/>
      <c r="O2" s="7"/>
      <c r="P2" s="7"/>
      <c r="Q2" s="7"/>
      <c r="R2" s="37"/>
      <c r="S2" s="7"/>
      <c r="T2" s="7"/>
    </row>
    <row r="3" s="1" customFormat="1" ht="21" customHeight="1" spans="1:20">
      <c r="A3" s="9" t="s">
        <v>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="2" customFormat="1" customHeight="1" spans="1:20">
      <c r="A4" s="10" t="s">
        <v>2</v>
      </c>
      <c r="B4" s="11"/>
      <c r="C4" s="11"/>
      <c r="D4" s="12" t="s">
        <v>3</v>
      </c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2" t="s">
        <v>4</v>
      </c>
      <c r="Q4" s="13"/>
      <c r="R4" s="13"/>
      <c r="S4" s="13"/>
      <c r="T4" s="38"/>
    </row>
    <row r="5" s="1" customFormat="1" customHeight="1" spans="1:20">
      <c r="A5" s="14" t="s">
        <v>5</v>
      </c>
      <c r="B5" s="15" t="s">
        <v>6</v>
      </c>
      <c r="C5" s="16" t="s">
        <v>7</v>
      </c>
      <c r="D5" s="16" t="s">
        <v>8</v>
      </c>
      <c r="E5" s="17" t="s">
        <v>9</v>
      </c>
      <c r="F5" s="17" t="s">
        <v>10</v>
      </c>
      <c r="G5" s="17" t="s">
        <v>11</v>
      </c>
      <c r="H5" s="17" t="s">
        <v>12</v>
      </c>
      <c r="I5" s="17" t="s">
        <v>13</v>
      </c>
      <c r="J5" s="33" t="s">
        <v>14</v>
      </c>
      <c r="K5" s="33" t="s">
        <v>15</v>
      </c>
      <c r="L5" s="33" t="s">
        <v>16</v>
      </c>
      <c r="M5" s="33" t="s">
        <v>17</v>
      </c>
      <c r="N5" s="33" t="s">
        <v>18</v>
      </c>
      <c r="O5" s="33" t="s">
        <v>19</v>
      </c>
      <c r="P5" s="33" t="s">
        <v>20</v>
      </c>
      <c r="Q5" s="33" t="s">
        <v>21</v>
      </c>
      <c r="R5" s="39" t="s">
        <v>22</v>
      </c>
      <c r="S5" s="33" t="s">
        <v>23</v>
      </c>
      <c r="T5" s="33" t="s">
        <v>24</v>
      </c>
    </row>
    <row r="6" s="1" customFormat="1" spans="1:20">
      <c r="A6" s="14"/>
      <c r="B6" s="18"/>
      <c r="C6" s="16"/>
      <c r="D6" s="16"/>
      <c r="E6" s="17"/>
      <c r="F6" s="17"/>
      <c r="G6" s="17"/>
      <c r="H6" s="17"/>
      <c r="I6" s="17"/>
      <c r="J6" s="34"/>
      <c r="K6" s="34"/>
      <c r="L6" s="34"/>
      <c r="M6" s="34"/>
      <c r="N6" s="34"/>
      <c r="O6" s="34"/>
      <c r="P6" s="34"/>
      <c r="Q6" s="34"/>
      <c r="R6" s="40"/>
      <c r="S6" s="34"/>
      <c r="T6" s="34"/>
    </row>
    <row r="7" s="1" customFormat="1" ht="8.25" customHeight="1" spans="1:20">
      <c r="A7" s="14"/>
      <c r="B7" s="19"/>
      <c r="C7" s="16"/>
      <c r="D7" s="16"/>
      <c r="E7" s="17"/>
      <c r="F7" s="17"/>
      <c r="G7" s="17"/>
      <c r="H7" s="17"/>
      <c r="I7" s="17"/>
      <c r="J7" s="11"/>
      <c r="K7" s="11"/>
      <c r="L7" s="11"/>
      <c r="M7" s="11"/>
      <c r="N7" s="11"/>
      <c r="O7" s="11"/>
      <c r="P7" s="11"/>
      <c r="Q7" s="11"/>
      <c r="R7" s="41"/>
      <c r="S7" s="11"/>
      <c r="T7" s="11"/>
    </row>
    <row r="8" ht="24.75" spans="1:20">
      <c r="A8" s="20"/>
      <c r="B8" s="21" t="s">
        <v>25</v>
      </c>
      <c r="C8" s="22" t="s">
        <v>26</v>
      </c>
      <c r="D8" s="23">
        <v>1</v>
      </c>
      <c r="E8" s="23" t="s">
        <v>27</v>
      </c>
      <c r="F8" s="23" t="s">
        <v>28</v>
      </c>
      <c r="G8" s="24" t="s">
        <v>29</v>
      </c>
      <c r="H8" s="24" t="s">
        <v>30</v>
      </c>
      <c r="I8" s="24" t="s">
        <v>31</v>
      </c>
      <c r="J8" s="35">
        <v>39461</v>
      </c>
      <c r="K8" s="23">
        <v>12</v>
      </c>
      <c r="L8" s="23">
        <v>325</v>
      </c>
      <c r="M8" s="23" t="s">
        <v>32</v>
      </c>
      <c r="N8" s="23">
        <v>192</v>
      </c>
      <c r="O8" s="23">
        <v>272</v>
      </c>
      <c r="P8" s="23">
        <v>0.6</v>
      </c>
      <c r="Q8" s="23">
        <v>1</v>
      </c>
      <c r="R8" s="42">
        <f>L8/365</f>
        <v>0.89041095890411</v>
      </c>
      <c r="S8" s="42">
        <f t="shared" ref="S8:S14" si="0">O8*P8*Q8*R8</f>
        <v>145.315068493151</v>
      </c>
      <c r="T8" s="42">
        <f t="shared" ref="T8:T14" si="1">N8*P8*Q8*R8</f>
        <v>102.575342465753</v>
      </c>
    </row>
    <row r="9" ht="24.75" spans="1:20">
      <c r="A9" s="20"/>
      <c r="B9" s="22"/>
      <c r="C9" s="22"/>
      <c r="D9" s="23">
        <v>2</v>
      </c>
      <c r="E9" s="23" t="s">
        <v>33</v>
      </c>
      <c r="F9" s="23" t="s">
        <v>34</v>
      </c>
      <c r="G9" s="45" t="s">
        <v>35</v>
      </c>
      <c r="H9" s="24" t="s">
        <v>36</v>
      </c>
      <c r="I9" s="45" t="s">
        <v>37</v>
      </c>
      <c r="J9" s="35">
        <v>41666</v>
      </c>
      <c r="K9" s="23">
        <v>6</v>
      </c>
      <c r="L9" s="23">
        <v>316</v>
      </c>
      <c r="M9" s="23" t="s">
        <v>32</v>
      </c>
      <c r="N9" s="23">
        <v>450</v>
      </c>
      <c r="O9" s="23">
        <v>706</v>
      </c>
      <c r="P9" s="23">
        <v>0.6</v>
      </c>
      <c r="Q9" s="23">
        <v>1.1</v>
      </c>
      <c r="R9" s="42">
        <f t="shared" ref="R9:R14" si="2">L9/365</f>
        <v>0.865753424657534</v>
      </c>
      <c r="S9" s="42">
        <f t="shared" si="0"/>
        <v>403.406465753425</v>
      </c>
      <c r="T9" s="42">
        <f t="shared" si="1"/>
        <v>257.128767123288</v>
      </c>
    </row>
    <row r="10" ht="24.75" spans="1:20">
      <c r="A10" s="20"/>
      <c r="B10" s="22"/>
      <c r="C10" s="22"/>
      <c r="D10" s="23">
        <v>3</v>
      </c>
      <c r="E10" s="23" t="s">
        <v>38</v>
      </c>
      <c r="F10" s="23" t="s">
        <v>28</v>
      </c>
      <c r="G10" s="45" t="s">
        <v>39</v>
      </c>
      <c r="H10" s="24" t="s">
        <v>40</v>
      </c>
      <c r="I10" s="24" t="s">
        <v>41</v>
      </c>
      <c r="J10" s="35">
        <v>42716</v>
      </c>
      <c r="K10" s="23">
        <v>4</v>
      </c>
      <c r="L10" s="23">
        <v>317</v>
      </c>
      <c r="M10" s="23" t="s">
        <v>32</v>
      </c>
      <c r="N10" s="23">
        <v>348</v>
      </c>
      <c r="O10" s="23">
        <v>706</v>
      </c>
      <c r="P10" s="23">
        <v>0.6</v>
      </c>
      <c r="Q10" s="23">
        <v>1.3</v>
      </c>
      <c r="R10" s="42">
        <f t="shared" si="2"/>
        <v>0.868493150684931</v>
      </c>
      <c r="S10" s="42">
        <f t="shared" si="0"/>
        <v>478.261808219178</v>
      </c>
      <c r="T10" s="42">
        <f t="shared" si="1"/>
        <v>235.743780821918</v>
      </c>
    </row>
    <row r="11" ht="24.75" spans="1:20">
      <c r="A11" s="20"/>
      <c r="B11" s="22"/>
      <c r="C11" s="22"/>
      <c r="D11" s="23">
        <v>4</v>
      </c>
      <c r="E11" s="23" t="s">
        <v>42</v>
      </c>
      <c r="F11" s="23" t="s">
        <v>28</v>
      </c>
      <c r="G11" s="45" t="s">
        <v>43</v>
      </c>
      <c r="H11" s="24" t="s">
        <v>44</v>
      </c>
      <c r="I11" s="24" t="s">
        <v>45</v>
      </c>
      <c r="J11" s="35">
        <v>42663</v>
      </c>
      <c r="K11" s="23">
        <v>4</v>
      </c>
      <c r="L11" s="23">
        <v>315</v>
      </c>
      <c r="M11" s="23" t="s">
        <v>32</v>
      </c>
      <c r="N11" s="23">
        <v>348</v>
      </c>
      <c r="O11" s="23">
        <v>706</v>
      </c>
      <c r="P11" s="23">
        <v>0.6</v>
      </c>
      <c r="Q11" s="23">
        <v>1.3</v>
      </c>
      <c r="R11" s="42">
        <f t="shared" si="2"/>
        <v>0.863013698630137</v>
      </c>
      <c r="S11" s="42">
        <f t="shared" si="0"/>
        <v>475.244383561644</v>
      </c>
      <c r="T11" s="42">
        <f t="shared" si="1"/>
        <v>234.256438356164</v>
      </c>
    </row>
    <row r="12" ht="25.5" spans="1:20">
      <c r="A12" s="20"/>
      <c r="B12" s="22"/>
      <c r="C12" s="22"/>
      <c r="D12" s="23">
        <v>5</v>
      </c>
      <c r="E12" s="23" t="s">
        <v>46</v>
      </c>
      <c r="F12" s="23" t="s">
        <v>28</v>
      </c>
      <c r="G12" s="45" t="s">
        <v>47</v>
      </c>
      <c r="H12" s="24" t="s">
        <v>48</v>
      </c>
      <c r="I12" s="24" t="s">
        <v>49</v>
      </c>
      <c r="J12" s="35">
        <v>43664</v>
      </c>
      <c r="K12" s="23">
        <v>1</v>
      </c>
      <c r="L12" s="23">
        <v>76</v>
      </c>
      <c r="M12" s="23" t="s">
        <v>32</v>
      </c>
      <c r="N12" s="23">
        <v>260</v>
      </c>
      <c r="O12" s="23">
        <v>706</v>
      </c>
      <c r="P12" s="23">
        <v>0.6</v>
      </c>
      <c r="Q12" s="23">
        <v>1.3</v>
      </c>
      <c r="R12" s="42">
        <f t="shared" si="2"/>
        <v>0.208219178082192</v>
      </c>
      <c r="S12" s="42">
        <f t="shared" si="0"/>
        <v>114.662136986301</v>
      </c>
      <c r="T12" s="42">
        <f t="shared" si="1"/>
        <v>42.2268493150685</v>
      </c>
    </row>
    <row r="13" ht="25.5" spans="1:20">
      <c r="A13" s="20"/>
      <c r="B13" s="22"/>
      <c r="C13" s="22"/>
      <c r="D13" s="23">
        <v>6</v>
      </c>
      <c r="E13" s="23" t="s">
        <v>50</v>
      </c>
      <c r="F13" s="23" t="s">
        <v>28</v>
      </c>
      <c r="G13" s="24" t="s">
        <v>51</v>
      </c>
      <c r="H13" s="24" t="s">
        <v>52</v>
      </c>
      <c r="I13" s="24" t="s">
        <v>53</v>
      </c>
      <c r="J13" s="35">
        <v>43728</v>
      </c>
      <c r="K13" s="23">
        <v>1</v>
      </c>
      <c r="L13" s="23">
        <v>77</v>
      </c>
      <c r="M13" s="23" t="s">
        <v>32</v>
      </c>
      <c r="N13" s="23">
        <v>260</v>
      </c>
      <c r="O13" s="23">
        <v>706</v>
      </c>
      <c r="P13" s="23">
        <v>0.6</v>
      </c>
      <c r="Q13" s="23">
        <v>1.3</v>
      </c>
      <c r="R13" s="42">
        <f t="shared" si="2"/>
        <v>0.210958904109589</v>
      </c>
      <c r="S13" s="42">
        <f t="shared" si="0"/>
        <v>116.170849315068</v>
      </c>
      <c r="T13" s="42">
        <f t="shared" si="1"/>
        <v>42.7824657534247</v>
      </c>
    </row>
    <row r="14" ht="25.5" spans="1:20">
      <c r="A14" s="20"/>
      <c r="B14" s="22"/>
      <c r="C14" s="22"/>
      <c r="D14" s="23">
        <v>7</v>
      </c>
      <c r="E14" s="23" t="s">
        <v>54</v>
      </c>
      <c r="F14" s="23" t="s">
        <v>55</v>
      </c>
      <c r="G14" s="24" t="s">
        <v>56</v>
      </c>
      <c r="H14" s="24" t="s">
        <v>57</v>
      </c>
      <c r="I14" s="45" t="s">
        <v>58</v>
      </c>
      <c r="J14" s="35">
        <v>43112</v>
      </c>
      <c r="K14" s="23">
        <v>2</v>
      </c>
      <c r="L14" s="23">
        <v>138</v>
      </c>
      <c r="M14" s="23" t="s">
        <v>32</v>
      </c>
      <c r="N14" s="23">
        <v>12</v>
      </c>
      <c r="O14" s="23">
        <v>706</v>
      </c>
      <c r="P14" s="23">
        <v>0.4</v>
      </c>
      <c r="Q14" s="23">
        <v>1.3</v>
      </c>
      <c r="R14" s="42">
        <f t="shared" si="2"/>
        <v>0.378082191780822</v>
      </c>
      <c r="S14" s="42">
        <f t="shared" si="0"/>
        <v>138.801534246575</v>
      </c>
      <c r="T14" s="42">
        <f t="shared" si="1"/>
        <v>2.35923287671233</v>
      </c>
    </row>
    <row r="15" ht="19.5" customHeight="1" spans="1:21">
      <c r="A15" s="25" t="s">
        <v>59</v>
      </c>
      <c r="B15" s="26" t="s">
        <v>60</v>
      </c>
      <c r="C15" s="27"/>
      <c r="D15" s="28" t="s">
        <v>61</v>
      </c>
      <c r="E15" s="29"/>
      <c r="F15" s="29"/>
      <c r="G15" s="30"/>
      <c r="H15" s="30"/>
      <c r="I15" s="30"/>
      <c r="J15" s="30"/>
      <c r="K15" s="30"/>
      <c r="L15" s="30"/>
      <c r="M15" s="29"/>
      <c r="N15" s="29">
        <f>SUM(N8:N14)</f>
        <v>1870</v>
      </c>
      <c r="O15" s="36">
        <f>SUM(O8:O14)</f>
        <v>4508</v>
      </c>
      <c r="P15" s="29"/>
      <c r="Q15" s="29"/>
      <c r="R15" s="43"/>
      <c r="S15" s="43">
        <f>SUM(S8:S14)</f>
        <v>1871.86224657534</v>
      </c>
      <c r="T15" s="43">
        <v>917.08</v>
      </c>
      <c r="U15" s="44" t="s">
        <v>62</v>
      </c>
    </row>
    <row r="16" ht="17.25" customHeight="1" spans="1:17">
      <c r="A16" s="31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</row>
    <row r="17" ht="17.25" customHeight="1"/>
    <row r="18" ht="17.25" customHeight="1"/>
    <row r="19" ht="17.25" customHeight="1"/>
  </sheetData>
  <mergeCells count="30">
    <mergeCell ref="C2:L2"/>
    <mergeCell ref="A3:T3"/>
    <mergeCell ref="A4:C4"/>
    <mergeCell ref="D4:O4"/>
    <mergeCell ref="P4:T4"/>
    <mergeCell ref="B15:C15"/>
    <mergeCell ref="D15:F15"/>
    <mergeCell ref="A5:A7"/>
    <mergeCell ref="A8:A14"/>
    <mergeCell ref="B5:B7"/>
    <mergeCell ref="B8:B14"/>
    <mergeCell ref="C5:C7"/>
    <mergeCell ref="C8:C14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S5:S7"/>
    <mergeCell ref="T5:T7"/>
  </mergeCells>
  <pageMargins left="0.15748031496063" right="0.15748031496063" top="0.984251968503937" bottom="0.984251968503937" header="0.511811023622047" footer="0.511811023622047"/>
  <pageSetup paperSize="9" scale="84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县〔市〕级交通运输主管部门填报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cfy</dc:creator>
  <cp:lastModifiedBy>Administrator</cp:lastModifiedBy>
  <dcterms:created xsi:type="dcterms:W3CDTF">2010-06-01T02:53:00Z</dcterms:created>
  <cp:lastPrinted>2018-02-07T01:17:00Z</cp:lastPrinted>
  <dcterms:modified xsi:type="dcterms:W3CDTF">2020-02-28T07:13:32Z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